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C8B346B5-C122-46E5-9537-4AF9CC2FB7FB}" xr6:coauthVersionLast="45" xr6:coauthVersionMax="45" xr10:uidLastSave="{00000000-0000-0000-0000-000000000000}"/>
  <bookViews>
    <workbookView xWindow="-108" yWindow="-108" windowWidth="23256" windowHeight="12456" xr2:uid="{00000000-000D-0000-FFFF-FFFF00000000}"/>
  </bookViews>
  <sheets>
    <sheet name="CreditCardPayoff" sheetId="1" r:id="rId1"/>
    <sheet name="Help" sheetId="2" r:id="rId2"/>
    <sheet name="©" sheetId="3" r:id="rId3"/>
  </sheets>
  <definedNames>
    <definedName name="valuevx" localSheetId="0">CreditCardPayoff!$A$1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1" i="2" l="1"/>
  <c r="B30" i="2"/>
  <c r="B29" i="2"/>
  <c r="A2" i="2"/>
  <c r="C19" i="1"/>
  <c r="C20" i="1" s="1"/>
  <c r="D17" i="1"/>
  <c r="C14" i="1"/>
  <c r="C13" i="1"/>
  <c r="D13" i="1" s="1"/>
  <c r="C7" i="1"/>
</calcChain>
</file>

<file path=xl/sharedStrings.xml><?xml version="1.0" encoding="utf-8"?>
<sst xmlns="http://schemas.openxmlformats.org/spreadsheetml/2006/main" count="48" uniqueCount="38">
  <si>
    <t>Credit Card Payoff Calculator</t>
  </si>
  <si>
    <t>https://www.vertex42.com/Calculators/credit-card-payoff-calculator.html</t>
  </si>
  <si>
    <t>© 2008 Vertex42.com</t>
  </si>
  <si>
    <t>Credit Card Info</t>
  </si>
  <si>
    <t>Current Balance</t>
  </si>
  <si>
    <t>Interest Rate</t>
  </si>
  <si>
    <t>Interest-Only Payment</t>
  </si>
  <si>
    <t>A. Calculate Months to Payoff</t>
  </si>
  <si>
    <t>Monthly Payment</t>
  </si>
  <si>
    <t>(Needs to be greater than the interest-only payment)</t>
  </si>
  <si>
    <t>Months to Payoff</t>
  </si>
  <si>
    <t>Total Interest</t>
  </si>
  <si>
    <t>[42]</t>
  </si>
  <si>
    <t>B. Calculate Monthly Payment</t>
  </si>
  <si>
    <t>Payoff Goal (Months)</t>
  </si>
  <si>
    <r>
      <rPr>
        <b/>
        <sz val="9"/>
        <color rgb="FF666666"/>
        <rFont val="Arial"/>
      </rPr>
      <t xml:space="preserve">Caution: </t>
    </r>
    <r>
      <rPr>
        <sz val="9"/>
        <color rgb="FF666666"/>
        <rFont val="Arial"/>
      </rPr>
      <t>Results are only estimates. Interest rates may vary, values may be off due to rounding, and the calculator does not take into account late fees, cash advances, or additional charges to the account.</t>
    </r>
  </si>
  <si>
    <t>Help</t>
  </si>
  <si>
    <t>Using This Template</t>
  </si>
  <si>
    <t>How long will it take to completely pay off the balance of a credit card at the current interest rate?</t>
  </si>
  <si>
    <t>Enter your current balance and interest rate. Then, enter a monthly payment to calculate how many months it will take to pay off the credit card, or enter the payoff goal to calculate what your monthly payment must be to meet that goal.</t>
  </si>
  <si>
    <t>The calculator assumes a constant interest rate, and it does not take into account any late fees, future charges, or cash advances.</t>
  </si>
  <si>
    <t>Unless you know otherwise, enter the APR (Annual Percentage Rate). Most APR's will fluctuate over time, and can be affected by late payments and other factors, but this calculator just assumes a fixed rate.</t>
  </si>
  <si>
    <t>This does not necessarily represent the minimum monthly payment that your credit card company requires. This interest-only payment represents that amount that you must exceed in order to pay off your card. If you only pay interest, you will never pay off the balance.</t>
  </si>
  <si>
    <t>When calculating the months to payoff, enter the amount that you currently pay or plan to pay per month. The amount must be greater than the interest-only payment, or you won't be able to pay off the credit balance. Part of the monthly payment will go towards paying the interest due, and the other part goes towards reducing the balance.</t>
  </si>
  <si>
    <t>When calculating the monthly payment, this is the estimated payment that you would need to make each month in order to reach your goal. It is only an estimate, because it does not include fees, future charges, cash advances, or changes in the APR.</t>
  </si>
  <si>
    <t>When calculating the monthly payment, enter the number of months when you want to have your credit card balance completely paid off. The calculator will determine the monthly payment required to reach this goal, assuming no late fees, or other charges.</t>
  </si>
  <si>
    <t>The estimate of the total interest that will be paid by the time the balance is paid off.</t>
  </si>
  <si>
    <t>Additional Help</t>
  </si>
  <si>
    <t>The link at the top of this worksheet will take you to the web page on Vertex42.com that talks about this template.</t>
  </si>
  <si>
    <t>Related Templates</t>
  </si>
  <si>
    <t>By Vertex42.com</t>
  </si>
  <si>
    <t>© 2008 Vertex42 LLC</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</si>
  <si>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</si>
  <si>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</si>
  <si>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</si>
  <si>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</si>
  <si>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https://www.vertex42.com/licensing/EULA_privateuse.html</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</si>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</sst>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quot;$&quot;#,##0;[Red]&quot;$&quot;\(#,##0\)"/>
  </numFmts>
  <fonts count="32" x14ac:knownFonts="1">
    <font>
      <sz val="10"/>
      <color rgb="FF000000"/>
      <name val="Arial"/>
    </font>
    <font>
      <b/>
      <sz val="17"/>
      <color rgb="FFFFFFFF"/>
      <name val="Arial"/>
    </font>
    <font>
      <sz val="18"/>
      <color rgb="FF000000"/>
      <name val="Arial"/>
    </font>
    <font>
      <u/>
      <sz val="8"/>
      <color rgb="FF0000FF"/>
      <name val="Arial"/>
    </font>
    <font>
      <u/>
      <sz val="8"/>
      <color rgb="FF0000FF"/>
      <name val="Arial"/>
    </font>
    <font>
      <sz val="8"/>
      <color rgb="FF000000"/>
      <name val="Arial"/>
    </font>
    <font>
      <sz val="8"/>
      <color rgb="FF999999"/>
      <name val="Arial"/>
    </font>
    <font>
      <sz val="10"/>
      <name val="Arial"/>
    </font>
    <font>
      <sz val="10"/>
      <name val="Arial"/>
    </font>
    <font>
      <sz val="14"/>
      <color rgb="FF000000"/>
      <name val="Arial"/>
    </font>
    <font>
      <b/>
      <sz val="14"/>
      <color rgb="FFFFFFFF"/>
      <name val="Arial"/>
    </font>
    <font>
      <sz val="10"/>
      <name val="Arial"/>
    </font>
    <font>
      <b/>
      <sz val="12"/>
      <color rgb="FF000000"/>
      <name val="Arial"/>
    </font>
    <font>
      <sz val="12"/>
      <color rgb="FF000000"/>
      <name val="Arial"/>
    </font>
    <font>
      <sz val="11"/>
      <color rgb="FF000000"/>
      <name val="Arial"/>
    </font>
    <font>
      <b/>
      <sz val="10"/>
      <color rgb="FF000000"/>
      <name val="Arial"/>
    </font>
    <font>
      <sz val="9"/>
      <color rgb="FF000000"/>
      <name val="Arial"/>
    </font>
    <font>
      <sz val="1"/>
      <color rgb="FFFFFFFF"/>
      <name val="Arial"/>
    </font>
    <font>
      <sz val="9"/>
      <color rgb="FF666666"/>
      <name val="Arial"/>
    </font>
    <font>
      <b/>
      <sz val="18"/>
      <color rgb="FFFFFFFF"/>
      <name val="Arial"/>
    </font>
    <font>
      <u/>
      <sz val="9"/>
      <color rgb="FF0000FF"/>
      <name val="Arial"/>
    </font>
    <font>
      <sz val="9"/>
      <name val="Arial"/>
    </font>
    <font>
      <sz val="9"/>
      <color rgb="FF999999"/>
      <name val="Arial"/>
    </font>
    <font>
      <b/>
      <sz val="14"/>
      <color rgb="FF1C4587"/>
      <name val="Arial"/>
    </font>
    <font>
      <sz val="11"/>
      <name val="Arial"/>
    </font>
    <font>
      <b/>
      <sz val="14"/>
      <name val="Arial"/>
    </font>
    <font>
      <u/>
      <sz val="11"/>
      <color rgb="FF1155CC"/>
      <name val="Arial"/>
    </font>
    <font>
      <sz val="12"/>
      <name val="Arial"/>
    </font>
    <font>
      <u/>
      <sz val="10"/>
      <color rgb="FF0000FF"/>
      <name val="Arial"/>
    </font>
    <font>
      <b/>
      <sz val="12"/>
      <name val="Arial"/>
    </font>
    <font>
      <u/>
      <sz val="12"/>
      <color rgb="FF0000FF"/>
      <name val="Arial"/>
    </font>
    <font>
      <b/>
      <sz val="9"/>
      <color rgb="FF666666"/>
      <name val="Arial"/>
    </font>
  </fonts>
  <fills count="8">
    <fill>
      <patternFill patternType="none"/>
    </fill>
    <fill>
      <patternFill patternType="gray125"/>
    </fill>
    <fill>
      <patternFill patternType="solid">
        <fgColor rgb="FF666666"/>
        <bgColor rgb="FF666666"/>
      </patternFill>
    </fill>
    <fill>
      <patternFill patternType="solid">
        <fgColor rgb="FF27592B"/>
        <bgColor rgb="FF27592B"/>
      </patternFill>
    </fill>
    <fill>
      <patternFill patternType="solid">
        <fgColor rgb="FFE4F3E6"/>
        <bgColor rgb="FFE4F3E6"/>
      </patternFill>
    </fill>
    <fill>
      <patternFill patternType="solid">
        <fgColor rgb="FFBCE1BF"/>
        <bgColor rgb="FFBCE1BF"/>
      </patternFill>
    </fill>
    <fill>
      <patternFill patternType="solid">
        <fgColor rgb="FF3C78D8"/>
        <bgColor rgb="FF3C78D8"/>
      </patternFill>
    </fill>
    <fill>
      <patternFill patternType="solid">
        <fgColor rgb="FFC9DAF8"/>
        <bgColor rgb="FFC9DAF8"/>
      </patternFill>
    </fill>
  </fills>
  <borders count="9">
    <border>
      <left/>
      <right/>
      <top/>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70">
    <xf numFmtId="0" fontId="0" fillId="0" borderId="0" xfId="0" applyFont="1" applyAlignment="1"/>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right" vertical="center"/>
    </xf>
    <xf numFmtId="0" fontId="0"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2" fillId="4" borderId="2" xfId="0" applyFont="1" applyFill="1" applyBorder="1" applyAlignment="1">
      <alignment horizontal="left" vertical="center"/>
    </xf>
    <xf numFmtId="164" fontId="13" fillId="0" borderId="3" xfId="0" applyNumberFormat="1" applyFont="1" applyBorder="1" applyAlignment="1">
      <alignment vertical="center"/>
    </xf>
    <xf numFmtId="0" fontId="0" fillId="0" borderId="4" xfId="0" applyFont="1" applyBorder="1" applyAlignment="1">
      <alignment vertical="center"/>
    </xf>
    <xf numFmtId="0" fontId="12" fillId="4" borderId="5" xfId="0" applyFont="1" applyFill="1" applyBorder="1" applyAlignment="1">
      <alignment horizontal="left" vertical="center"/>
    </xf>
    <xf numFmtId="10" fontId="13" fillId="0" borderId="3" xfId="0" applyNumberFormat="1" applyFont="1" applyBorder="1" applyAlignment="1">
      <alignment vertical="center"/>
    </xf>
    <xf numFmtId="165" fontId="13" fillId="4" borderId="0" xfId="0" applyNumberFormat="1" applyFont="1" applyFill="1" applyAlignment="1">
      <alignment horizontal="left" vertical="center"/>
    </xf>
    <xf numFmtId="164" fontId="13" fillId="4" borderId="6" xfId="0" applyNumberFormat="1" applyFont="1" applyFill="1" applyBorder="1" applyAlignment="1">
      <alignment vertical="center"/>
    </xf>
    <xf numFmtId="165" fontId="5" fillId="4" borderId="0" xfId="0" applyNumberFormat="1" applyFont="1" applyFill="1" applyAlignment="1">
      <alignment horizontal="right" vertical="center"/>
    </xf>
    <xf numFmtId="165" fontId="14" fillId="4" borderId="0" xfId="0" applyNumberFormat="1" applyFont="1" applyFill="1" applyAlignment="1">
      <alignment horizontal="right" vertical="center"/>
    </xf>
    <xf numFmtId="164" fontId="14" fillId="0" borderId="3" xfId="0" applyNumberFormat="1" applyFont="1" applyBorder="1" applyAlignment="1">
      <alignment vertical="center"/>
    </xf>
    <xf numFmtId="0" fontId="0" fillId="4" borderId="0" xfId="0" applyFont="1" applyFill="1" applyAlignment="1">
      <alignment vertical="center"/>
    </xf>
    <xf numFmtId="0" fontId="15" fillId="4" borderId="0" xfId="0" applyFont="1" applyFill="1" applyAlignment="1">
      <alignment horizontal="center" vertical="center"/>
    </xf>
    <xf numFmtId="0" fontId="13" fillId="4" borderId="0" xfId="0" applyFont="1" applyFill="1" applyAlignment="1">
      <alignment horizontal="left" vertical="center"/>
    </xf>
    <xf numFmtId="2" fontId="12" fillId="5" borderId="0" xfId="0" applyNumberFormat="1" applyFont="1" applyFill="1" applyAlignment="1">
      <alignment horizontal="center" vertical="center"/>
    </xf>
    <xf numFmtId="0" fontId="16" fillId="0" borderId="0" xfId="0" applyFont="1" applyAlignment="1">
      <alignment vertical="center"/>
    </xf>
    <xf numFmtId="164" fontId="13" fillId="4" borderId="0" xfId="0" applyNumberFormat="1" applyFont="1" applyFill="1" applyAlignment="1">
      <alignment vertical="center"/>
    </xf>
    <xf numFmtId="0" fontId="17" fillId="0" borderId="0" xfId="0" applyFont="1" applyAlignment="1">
      <alignment vertical="center"/>
    </xf>
    <xf numFmtId="0" fontId="14" fillId="0" borderId="3" xfId="0" applyFont="1" applyBorder="1" applyAlignment="1">
      <alignment horizontal="center" vertical="center"/>
    </xf>
    <xf numFmtId="0" fontId="16" fillId="0" borderId="4" xfId="0" applyFont="1" applyBorder="1" applyAlignment="1">
      <alignment vertical="center"/>
    </xf>
    <xf numFmtId="0" fontId="15" fillId="4" borderId="6" xfId="0" applyFont="1" applyFill="1" applyBorder="1" applyAlignment="1">
      <alignment horizontal="center" vertical="center"/>
    </xf>
    <xf numFmtId="164" fontId="12" fillId="5" borderId="0" xfId="0" applyNumberFormat="1" applyFont="1" applyFill="1" applyAlignment="1">
      <alignment horizontal="right" vertical="center"/>
    </xf>
    <xf numFmtId="0" fontId="15" fillId="0" borderId="0" xfId="0" applyFont="1" applyAlignment="1">
      <alignment horizontal="center" vertical="center"/>
    </xf>
    <xf numFmtId="0" fontId="19" fillId="6" borderId="0" xfId="0" applyFont="1" applyFill="1" applyAlignment="1">
      <alignment vertical="center"/>
    </xf>
    <xf numFmtId="0" fontId="19" fillId="6" borderId="0" xfId="0" applyFont="1" applyFill="1" applyAlignment="1">
      <alignment vertical="center"/>
    </xf>
    <xf numFmtId="0" fontId="20" fillId="0" borderId="0" xfId="0" applyFont="1" applyAlignment="1">
      <alignment horizontal="left" vertical="center"/>
    </xf>
    <xf numFmtId="0" fontId="21" fillId="0" borderId="0" xfId="0" applyFont="1"/>
    <xf numFmtId="0" fontId="22" fillId="0" borderId="0" xfId="0" applyFont="1" applyAlignment="1">
      <alignment horizontal="right" vertical="center"/>
    </xf>
    <xf numFmtId="0" fontId="0" fillId="0" borderId="0" xfId="0" applyFont="1" applyAlignment="1"/>
    <xf numFmtId="0" fontId="0" fillId="0" borderId="0" xfId="0" applyFont="1" applyAlignment="1">
      <alignment wrapText="1"/>
    </xf>
    <xf numFmtId="0" fontId="23" fillId="7" borderId="7" xfId="0" applyFont="1" applyFill="1" applyBorder="1" applyAlignment="1"/>
    <xf numFmtId="0" fontId="24" fillId="7" borderId="0" xfId="0" applyFont="1" applyFill="1"/>
    <xf numFmtId="0" fontId="25" fillId="0" borderId="0" xfId="0" applyFont="1" applyAlignment="1">
      <alignment horizontal="left" vertical="top" wrapText="1"/>
    </xf>
    <xf numFmtId="0" fontId="15" fillId="0" borderId="0" xfId="0" applyFont="1" applyAlignment="1">
      <alignment horizontal="left" vertical="top" wrapText="1"/>
    </xf>
    <xf numFmtId="0" fontId="0" fillId="0" borderId="0" xfId="0" applyFont="1" applyAlignment="1">
      <alignment horizontal="left" vertical="top" wrapText="1"/>
    </xf>
    <xf numFmtId="0" fontId="23" fillId="0" borderId="7" xfId="0" applyFont="1" applyBorder="1" applyAlignment="1"/>
    <xf numFmtId="0" fontId="24" fillId="0" borderId="0" xfId="0" applyFont="1"/>
    <xf numFmtId="0" fontId="0" fillId="0" borderId="0" xfId="0" applyFont="1" applyAlignment="1">
      <alignment horizontal="left" vertical="top" wrapText="1"/>
    </xf>
    <xf numFmtId="0" fontId="23" fillId="0" borderId="0" xfId="0" applyFont="1" applyAlignment="1"/>
    <xf numFmtId="0" fontId="23" fillId="7" borderId="7" xfId="0" applyFont="1" applyFill="1" applyBorder="1" applyAlignment="1"/>
    <xf numFmtId="0" fontId="24" fillId="0" borderId="0" xfId="0" applyFont="1" applyAlignment="1"/>
    <xf numFmtId="0" fontId="24" fillId="0" borderId="0" xfId="0" applyFont="1" applyAlignment="1">
      <alignment vertical="top" wrapText="1"/>
    </xf>
    <xf numFmtId="0" fontId="26" fillId="0" borderId="7" xfId="0" applyFont="1" applyBorder="1"/>
    <xf numFmtId="0" fontId="7" fillId="0" borderId="0" xfId="0" applyFont="1" applyAlignment="1"/>
    <xf numFmtId="0" fontId="27" fillId="0" borderId="0" xfId="0" applyFont="1" applyAlignment="1">
      <alignment horizontal="left" wrapText="1"/>
    </xf>
    <xf numFmtId="0" fontId="24" fillId="0" borderId="0" xfId="0" applyFont="1" applyAlignment="1"/>
    <xf numFmtId="0" fontId="27" fillId="0" borderId="0" xfId="0" applyFont="1" applyAlignment="1"/>
    <xf numFmtId="0" fontId="28" fillId="0" borderId="0" xfId="0" applyFont="1" applyAlignment="1">
      <alignment horizontal="left" vertical="top" wrapText="1"/>
    </xf>
    <xf numFmtId="0" fontId="29" fillId="0" borderId="8" xfId="0" applyFont="1" applyBorder="1" applyAlignment="1">
      <alignment horizontal="left" wrapText="1"/>
    </xf>
    <xf numFmtId="0" fontId="27" fillId="0" borderId="0" xfId="0" applyFont="1" applyAlignment="1">
      <alignment horizontal="left" wrapText="1"/>
    </xf>
    <xf numFmtId="0" fontId="29" fillId="0" borderId="0" xfId="0" applyFont="1" applyAlignment="1">
      <alignment horizontal="left" wrapText="1"/>
    </xf>
    <xf numFmtId="0" fontId="30" fillId="0" borderId="0" xfId="0" applyFont="1" applyAlignment="1">
      <alignment horizontal="left" wrapText="1"/>
    </xf>
    <xf numFmtId="0" fontId="27" fillId="0" borderId="0" xfId="0" applyFont="1" applyAlignment="1">
      <alignment horizontal="left"/>
    </xf>
    <xf numFmtId="0" fontId="2" fillId="2" borderId="0" xfId="0" applyFont="1" applyFill="1" applyAlignment="1">
      <alignment horizontal="right" vertical="center"/>
    </xf>
    <xf numFmtId="0" fontId="0" fillId="0" borderId="0" xfId="0" applyFont="1" applyAlignment="1"/>
    <xf numFmtId="0" fontId="10" fillId="3" borderId="1" xfId="0" applyFont="1" applyFill="1" applyBorder="1" applyAlignment="1">
      <alignment horizontal="left" vertical="center"/>
    </xf>
    <xf numFmtId="0" fontId="11" fillId="0" borderId="1" xfId="0" applyFont="1" applyBorder="1"/>
    <xf numFmtId="0" fontId="5" fillId="4" borderId="0" xfId="0" applyFont="1" applyFill="1" applyAlignment="1">
      <alignment horizontal="left" vertical="center"/>
    </xf>
    <xf numFmtId="0" fontId="18" fillId="0" borderId="0" xfId="0" applyFont="1" applyAlignment="1">
      <alignment horizontal="left" vertical="center" wrapText="1"/>
    </xf>
    <xf numFmtId="0" fontId="0" fillId="0" borderId="0" xfId="0" applyFont="1" applyAlignment="1">
      <alignment vertical="center"/>
    </xf>
  </cellXfs>
  <cellStyles count="1">
    <cellStyle name="Normal" xfId="0" builtinId="0"/>
  </cellStyles>
  <dxfs count="1">
    <dxf>
      <font>
        <b/>
        <color rgb="FFFFFFFF"/>
      </font>
      <fill>
        <patternFill patternType="solid">
          <fgColor rgb="FF27592B"/>
          <bgColor rgb="FF27592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1304925" cy="3619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0</xdr:row>
      <xdr:rowOff>0</xdr:rowOff>
    </xdr:from>
    <xdr:ext cx="1190625" cy="3333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0</xdr:row>
      <xdr:rowOff>0</xdr:rowOff>
    </xdr:from>
    <xdr:ext cx="1133475" cy="31432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vertex42.com/Calculators/credit-card-payoff-calculator.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Calculators/credit-card-payoff-calculato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24"/>
  <sheetViews>
    <sheetView showGridLines="0" tabSelected="1" workbookViewId="0"/>
  </sheetViews>
  <sheetFormatPr defaultColWidth="12.6640625" defaultRowHeight="15.75" customHeight="1" x14ac:dyDescent="0.25"/>
  <cols>
    <col min="1" max="1" width="12.6640625" customWidth="1"/>
    <col min="2" max="2" width="28.6640625" customWidth="1"/>
    <col min="3" max="3" width="17.109375" customWidth="1"/>
    <col min="4" max="4" width="12.6640625" customWidth="1"/>
  </cols>
  <sheetData>
    <row r="1" spans="1:4" ht="30" customHeight="1" x14ac:dyDescent="0.25">
      <c r="A1" s="1" t="s">
        <v>0</v>
      </c>
      <c r="B1" s="2"/>
      <c r="C1" s="63"/>
      <c r="D1" s="64"/>
    </row>
    <row r="2" spans="1:4" ht="18.75" customHeight="1" x14ac:dyDescent="0.25">
      <c r="A2" s="3" t="s">
        <v>1</v>
      </c>
      <c r="B2" s="4"/>
      <c r="C2" s="5"/>
      <c r="D2" s="6" t="s">
        <v>2</v>
      </c>
    </row>
    <row r="3" spans="1:4" ht="18" customHeight="1" x14ac:dyDescent="0.25">
      <c r="A3" s="7"/>
      <c r="B3" s="8"/>
      <c r="C3" s="9"/>
      <c r="D3" s="8"/>
    </row>
    <row r="4" spans="1:4" ht="26.25" customHeight="1" x14ac:dyDescent="0.25">
      <c r="A4" s="10"/>
      <c r="B4" s="65" t="s">
        <v>3</v>
      </c>
      <c r="C4" s="66"/>
      <c r="D4" s="10"/>
    </row>
    <row r="5" spans="1:4" ht="18" customHeight="1" x14ac:dyDescent="0.25">
      <c r="A5" s="7"/>
      <c r="B5" s="11" t="s">
        <v>4</v>
      </c>
      <c r="C5" s="12">
        <v>5000</v>
      </c>
      <c r="D5" s="13"/>
    </row>
    <row r="6" spans="1:4" ht="18" customHeight="1" x14ac:dyDescent="0.25">
      <c r="A6" s="7"/>
      <c r="B6" s="14" t="s">
        <v>5</v>
      </c>
      <c r="C6" s="15">
        <v>0.17499999999999999</v>
      </c>
      <c r="D6" s="13"/>
    </row>
    <row r="7" spans="1:4" ht="18" customHeight="1" x14ac:dyDescent="0.25">
      <c r="A7" s="7"/>
      <c r="B7" s="16" t="s">
        <v>6</v>
      </c>
      <c r="C7" s="17">
        <f>C5*C6/12</f>
        <v>72.916666666666671</v>
      </c>
      <c r="D7" s="7"/>
    </row>
    <row r="8" spans="1:4" ht="13.8" x14ac:dyDescent="0.25">
      <c r="A8" s="7"/>
      <c r="B8" s="18"/>
      <c r="C8" s="19"/>
      <c r="D8" s="7"/>
    </row>
    <row r="9" spans="1:4" ht="26.25" customHeight="1" x14ac:dyDescent="0.25">
      <c r="A9" s="10"/>
      <c r="B9" s="65" t="s">
        <v>7</v>
      </c>
      <c r="C9" s="66"/>
      <c r="D9" s="10"/>
    </row>
    <row r="10" spans="1:4" ht="18" customHeight="1" x14ac:dyDescent="0.25">
      <c r="A10" s="7"/>
      <c r="B10" s="11" t="s">
        <v>8</v>
      </c>
      <c r="C10" s="20">
        <v>120</v>
      </c>
      <c r="D10" s="13"/>
    </row>
    <row r="11" spans="1:4" ht="15" customHeight="1" x14ac:dyDescent="0.25">
      <c r="A11" s="7"/>
      <c r="B11" s="67" t="s">
        <v>9</v>
      </c>
      <c r="C11" s="64"/>
      <c r="D11" s="7"/>
    </row>
    <row r="12" spans="1:4" ht="15" customHeight="1" x14ac:dyDescent="0.25">
      <c r="A12" s="7"/>
      <c r="B12" s="21"/>
      <c r="C12" s="22"/>
      <c r="D12" s="7"/>
    </row>
    <row r="13" spans="1:4" ht="18" customHeight="1" x14ac:dyDescent="0.25">
      <c r="A13" s="7"/>
      <c r="B13" s="23" t="s">
        <v>10</v>
      </c>
      <c r="C13" s="24">
        <f>IF(C10=0," - ",NPER(C6/12,C10,-C5))</f>
        <v>64.620211490933599</v>
      </c>
      <c r="D13" s="25" t="str">
        <f>"("&amp;ROUND(C13/12,2)&amp;" years)"</f>
        <v>(5.39 years)</v>
      </c>
    </row>
    <row r="14" spans="1:4" ht="18" customHeight="1" x14ac:dyDescent="0.25">
      <c r="A14" s="7"/>
      <c r="B14" s="16" t="s">
        <v>11</v>
      </c>
      <c r="C14" s="26">
        <f>IF(C10=0," - ",C13*C10-C5)</f>
        <v>2754.4253789120321</v>
      </c>
      <c r="D14" s="7"/>
    </row>
    <row r="15" spans="1:4" ht="15" customHeight="1" x14ac:dyDescent="0.25">
      <c r="A15" s="27" t="s">
        <v>12</v>
      </c>
      <c r="B15" s="21"/>
      <c r="C15" s="21"/>
      <c r="D15" s="7"/>
    </row>
    <row r="16" spans="1:4" ht="26.25" customHeight="1" x14ac:dyDescent="0.25">
      <c r="A16" s="10"/>
      <c r="B16" s="65" t="s">
        <v>13</v>
      </c>
      <c r="C16" s="66"/>
      <c r="D16" s="10"/>
    </row>
    <row r="17" spans="1:4" ht="18" customHeight="1" x14ac:dyDescent="0.25">
      <c r="A17" s="7"/>
      <c r="B17" s="11" t="s">
        <v>14</v>
      </c>
      <c r="C17" s="28">
        <v>36</v>
      </c>
      <c r="D17" s="29" t="str">
        <f>"("&amp;ROUND(C17/12,2)&amp;" years)"</f>
        <v>(3 years)</v>
      </c>
    </row>
    <row r="18" spans="1:4" ht="15" customHeight="1" x14ac:dyDescent="0.25">
      <c r="A18" s="7"/>
      <c r="B18" s="21"/>
      <c r="C18" s="30"/>
      <c r="D18" s="7"/>
    </row>
    <row r="19" spans="1:4" ht="18" customHeight="1" x14ac:dyDescent="0.25">
      <c r="A19" s="7"/>
      <c r="B19" s="23" t="s">
        <v>8</v>
      </c>
      <c r="C19" s="31">
        <f>IF(C17=0," - ",PMT(C6/12,C17,-C5))</f>
        <v>179.51032946274663</v>
      </c>
      <c r="D19" s="7"/>
    </row>
    <row r="20" spans="1:4" ht="18" customHeight="1" x14ac:dyDescent="0.25">
      <c r="A20" s="7"/>
      <c r="B20" s="16" t="s">
        <v>11</v>
      </c>
      <c r="C20" s="26">
        <f>IF(C17=0," - ",C19*C17-C5)</f>
        <v>1462.3718606588782</v>
      </c>
      <c r="D20" s="7"/>
    </row>
    <row r="21" spans="1:4" ht="15" customHeight="1" x14ac:dyDescent="0.25">
      <c r="A21" s="7"/>
      <c r="B21" s="7"/>
      <c r="C21" s="32"/>
      <c r="D21" s="7"/>
    </row>
    <row r="22" spans="1:4" ht="15" customHeight="1" x14ac:dyDescent="0.25">
      <c r="A22" s="7"/>
      <c r="B22" s="7"/>
      <c r="C22" s="7"/>
      <c r="D22" s="7"/>
    </row>
    <row r="23" spans="1:4" ht="15" customHeight="1" x14ac:dyDescent="0.25">
      <c r="A23" s="68" t="s">
        <v>15</v>
      </c>
      <c r="B23" s="64"/>
      <c r="C23" s="64"/>
      <c r="D23" s="64"/>
    </row>
    <row r="24" spans="1:4" ht="13.2" x14ac:dyDescent="0.25">
      <c r="A24" s="7"/>
      <c r="B24" s="69"/>
      <c r="C24" s="64"/>
      <c r="D24" s="64"/>
    </row>
  </sheetData>
  <mergeCells count="7">
    <mergeCell ref="A23:D23"/>
    <mergeCell ref="B24:D24"/>
    <mergeCell ref="C1:D1"/>
    <mergeCell ref="B4:C4"/>
    <mergeCell ref="B9:C9"/>
    <mergeCell ref="B11:C11"/>
    <mergeCell ref="B16:C16"/>
  </mergeCells>
  <conditionalFormatting sqref="B4:C4">
    <cfRule type="containsText" dxfId="0" priority="1" operator="containsText" text="Vertex42">
      <formula>NOT(ISERROR(SEARCH(("Vertex42"),(B4))))</formula>
    </cfRule>
  </conditionalFormatting>
  <hyperlinks>
    <hyperlink ref="A2" r:id="rId1" xr:uid="{00000000-0004-0000-0000-000000000000}"/>
  </hyperlinks>
  <printOptions horizontalCentered="1" gridLines="1"/>
  <pageMargins left="0.7" right="0.7" top="0.75" bottom="0.75" header="0" footer="0"/>
  <pageSetup fitToHeight="0" pageOrder="overThenDown" orientation="portrait" cellComments="atEnd"/>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32"/>
  <sheetViews>
    <sheetView showGridLines="0" workbookViewId="0"/>
  </sheetViews>
  <sheetFormatPr defaultColWidth="12.6640625" defaultRowHeight="15.75" customHeight="1" x14ac:dyDescent="0.25"/>
  <cols>
    <col min="1" max="1" width="3.88671875" customWidth="1"/>
    <col min="2" max="2" width="60.33203125" customWidth="1"/>
    <col min="3" max="3" width="15.77734375" customWidth="1"/>
  </cols>
  <sheetData>
    <row r="1" spans="1:3" ht="31.5" customHeight="1" x14ac:dyDescent="0.25">
      <c r="A1" s="33" t="s">
        <v>16</v>
      </c>
      <c r="B1" s="33"/>
      <c r="C1" s="34"/>
    </row>
    <row r="2" spans="1:3" ht="20.25" customHeight="1" x14ac:dyDescent="0.25">
      <c r="A2" s="35" t="str">
        <f>HYPERLINK("https://www.vertex42.com/Calculators/credit-card-payoff-calculator.html","http://www.vertex42.com/Calculators/credit-card-payoff-calculator.html")</f>
        <v>http://www.vertex42.com/Calculators/credit-card-payoff-calculator.html</v>
      </c>
      <c r="B2" s="36"/>
      <c r="C2" s="37" t="s">
        <v>2</v>
      </c>
    </row>
    <row r="3" spans="1:3" ht="15" customHeight="1" x14ac:dyDescent="0.25">
      <c r="A3" s="38"/>
      <c r="B3" s="39"/>
      <c r="C3" s="39"/>
    </row>
    <row r="4" spans="1:3" ht="15" customHeight="1" x14ac:dyDescent="0.3">
      <c r="A4" s="40" t="s">
        <v>17</v>
      </c>
      <c r="B4" s="41"/>
      <c r="C4" s="41"/>
    </row>
    <row r="5" spans="1:3" ht="15" customHeight="1" x14ac:dyDescent="0.25">
      <c r="A5" s="38"/>
      <c r="B5" s="42" t="s">
        <v>18</v>
      </c>
      <c r="C5" s="43"/>
    </row>
    <row r="6" spans="1:3" ht="39.75" customHeight="1" x14ac:dyDescent="0.25">
      <c r="A6" s="38"/>
      <c r="B6" s="44" t="s">
        <v>19</v>
      </c>
      <c r="C6" s="44"/>
    </row>
    <row r="7" spans="1:3" ht="27" customHeight="1" x14ac:dyDescent="0.25">
      <c r="A7" s="38"/>
      <c r="B7" s="44" t="s">
        <v>20</v>
      </c>
      <c r="C7" s="44"/>
    </row>
    <row r="8" spans="1:3" ht="15" customHeight="1" x14ac:dyDescent="0.25">
      <c r="A8" s="38"/>
      <c r="B8" s="39"/>
      <c r="C8" s="39"/>
    </row>
    <row r="9" spans="1:3" ht="15" customHeight="1" x14ac:dyDescent="0.3">
      <c r="A9" s="45" t="s">
        <v>5</v>
      </c>
      <c r="B9" s="46"/>
      <c r="C9" s="46"/>
    </row>
    <row r="10" spans="1:3" ht="27" customHeight="1" x14ac:dyDescent="0.25">
      <c r="A10" s="38"/>
      <c r="B10" s="47" t="s">
        <v>21</v>
      </c>
      <c r="C10" s="44"/>
    </row>
    <row r="11" spans="1:3" ht="15" customHeight="1" x14ac:dyDescent="0.3">
      <c r="A11" s="48"/>
      <c r="B11" s="46"/>
      <c r="C11" s="46"/>
    </row>
    <row r="12" spans="1:3" ht="15" customHeight="1" x14ac:dyDescent="0.3">
      <c r="A12" s="45" t="s">
        <v>6</v>
      </c>
      <c r="B12" s="46"/>
      <c r="C12" s="46"/>
    </row>
    <row r="13" spans="1:3" ht="39.75" customHeight="1" x14ac:dyDescent="0.25">
      <c r="A13" s="38"/>
      <c r="B13" s="44" t="s">
        <v>22</v>
      </c>
      <c r="C13" s="44"/>
    </row>
    <row r="14" spans="1:3" ht="15" customHeight="1" x14ac:dyDescent="0.3">
      <c r="A14" s="48"/>
      <c r="B14" s="46"/>
      <c r="C14" s="46"/>
    </row>
    <row r="15" spans="1:3" ht="15" customHeight="1" x14ac:dyDescent="0.3">
      <c r="A15" s="45" t="s">
        <v>8</v>
      </c>
      <c r="B15" s="46"/>
      <c r="C15" s="46"/>
    </row>
    <row r="16" spans="1:3" ht="54" customHeight="1" x14ac:dyDescent="0.25">
      <c r="A16" s="38"/>
      <c r="B16" s="44" t="s">
        <v>23</v>
      </c>
      <c r="C16" s="44"/>
    </row>
    <row r="17" spans="1:3" ht="39.75" customHeight="1" x14ac:dyDescent="0.25">
      <c r="A17" s="38"/>
      <c r="B17" s="44" t="s">
        <v>24</v>
      </c>
      <c r="C17" s="44"/>
    </row>
    <row r="18" spans="1:3" ht="13.2" x14ac:dyDescent="0.25">
      <c r="A18" s="38"/>
      <c r="B18" s="44"/>
      <c r="C18" s="44"/>
    </row>
    <row r="19" spans="1:3" ht="15" customHeight="1" x14ac:dyDescent="0.3">
      <c r="A19" s="45" t="s">
        <v>14</v>
      </c>
      <c r="B19" s="46"/>
      <c r="C19" s="46"/>
    </row>
    <row r="20" spans="1:3" ht="39.75" customHeight="1" x14ac:dyDescent="0.25">
      <c r="A20" s="38"/>
      <c r="B20" s="44" t="s">
        <v>25</v>
      </c>
      <c r="C20" s="44"/>
    </row>
    <row r="21" spans="1:3" ht="15" customHeight="1" x14ac:dyDescent="0.3">
      <c r="A21" s="48"/>
      <c r="B21" s="46"/>
      <c r="C21" s="46"/>
    </row>
    <row r="22" spans="1:3" ht="15" customHeight="1" x14ac:dyDescent="0.3">
      <c r="A22" s="45" t="s">
        <v>11</v>
      </c>
      <c r="B22" s="46"/>
      <c r="C22" s="46"/>
    </row>
    <row r="23" spans="1:3" ht="15" customHeight="1" x14ac:dyDescent="0.25">
      <c r="A23" s="38"/>
      <c r="B23" s="44" t="s">
        <v>26</v>
      </c>
      <c r="C23" s="44"/>
    </row>
    <row r="24" spans="1:3" ht="13.2" x14ac:dyDescent="0.25">
      <c r="A24" s="38"/>
      <c r="B24" s="39"/>
      <c r="C24" s="39"/>
    </row>
    <row r="25" spans="1:3" ht="17.399999999999999" x14ac:dyDescent="0.3">
      <c r="A25" s="49" t="s">
        <v>27</v>
      </c>
      <c r="B25" s="41"/>
      <c r="C25" s="41"/>
    </row>
    <row r="26" spans="1:3" ht="27.6" x14ac:dyDescent="0.25">
      <c r="A26" s="50"/>
      <c r="B26" s="51" t="s">
        <v>28</v>
      </c>
      <c r="C26" s="50"/>
    </row>
    <row r="27" spans="1:3" ht="13.8" x14ac:dyDescent="0.25">
      <c r="A27" s="50"/>
      <c r="B27" s="51"/>
      <c r="C27" s="50"/>
    </row>
    <row r="28" spans="1:3" ht="17.399999999999999" x14ac:dyDescent="0.3">
      <c r="A28" s="49" t="s">
        <v>29</v>
      </c>
      <c r="B28" s="41"/>
      <c r="C28" s="41"/>
    </row>
    <row r="29" spans="1:3" ht="13.8" x14ac:dyDescent="0.25">
      <c r="A29" s="46"/>
      <c r="B29" s="52" t="str">
        <f>HYPERLINK("https://www.vertex42.com/Calculators/debt-calculators.html","► Debt Reduction Calculators")</f>
        <v>► Debt Reduction Calculators</v>
      </c>
      <c r="C29" s="46"/>
    </row>
    <row r="30" spans="1:3" ht="13.8" x14ac:dyDescent="0.25">
      <c r="A30" s="46"/>
      <c r="B30" s="52" t="str">
        <f>HYPERLINK("https://www.vertex42.com/ExcelTemplates/money-management-template.html","► Money Management Template")</f>
        <v>► Money Management Template</v>
      </c>
      <c r="C30" s="46"/>
    </row>
    <row r="31" spans="1:3" ht="13.8" x14ac:dyDescent="0.25">
      <c r="A31" s="46"/>
      <c r="B31" s="52" t="str">
        <f>HYPERLINK("https://www.vertex42.com/ExcelTemplates/budgets.html","► Budgeting Templates")</f>
        <v>► Budgeting Templates</v>
      </c>
      <c r="C31" s="46"/>
    </row>
    <row r="32" spans="1:3" ht="13.8" x14ac:dyDescent="0.25">
      <c r="A32" s="46"/>
      <c r="B32" s="52"/>
      <c r="C32" s="4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C20"/>
  <sheetViews>
    <sheetView showGridLines="0" workbookViewId="0"/>
  </sheetViews>
  <sheetFormatPr defaultColWidth="12.6640625" defaultRowHeight="15.75" customHeight="1" x14ac:dyDescent="0.25"/>
  <cols>
    <col min="1" max="1" width="2.88671875" customWidth="1"/>
    <col min="2" max="2" width="63.109375" customWidth="1"/>
    <col min="3" max="3" width="14.88671875" customWidth="1"/>
  </cols>
  <sheetData>
    <row r="1" spans="1:3" ht="31.5" customHeight="1" x14ac:dyDescent="0.25">
      <c r="A1" s="34"/>
      <c r="B1" s="33" t="s">
        <v>0</v>
      </c>
      <c r="C1" s="34"/>
    </row>
    <row r="2" spans="1:3" ht="15" customHeight="1" x14ac:dyDescent="0.25">
      <c r="A2" s="53"/>
      <c r="B2" s="54"/>
      <c r="C2" s="55"/>
    </row>
    <row r="3" spans="1:3" ht="15" customHeight="1" x14ac:dyDescent="0.25">
      <c r="A3" s="53"/>
      <c r="B3" s="56" t="s">
        <v>30</v>
      </c>
      <c r="C3" s="55"/>
    </row>
    <row r="4" spans="1:3" ht="14.25" customHeight="1" x14ac:dyDescent="0.25">
      <c r="A4" s="53"/>
      <c r="B4" s="57" t="s">
        <v>1</v>
      </c>
      <c r="C4" s="55"/>
    </row>
    <row r="5" spans="1:3" ht="15" customHeight="1" x14ac:dyDescent="0.25">
      <c r="A5" s="53"/>
      <c r="B5" s="54"/>
      <c r="C5" s="55"/>
    </row>
    <row r="6" spans="1:3" ht="15.6" x14ac:dyDescent="0.3">
      <c r="A6" s="53"/>
      <c r="B6" s="58" t="s">
        <v>31</v>
      </c>
      <c r="C6" s="55"/>
    </row>
    <row r="7" spans="1:3" ht="15" customHeight="1" x14ac:dyDescent="0.25">
      <c r="A7" s="53"/>
      <c r="B7" s="54"/>
      <c r="C7" s="55"/>
    </row>
    <row r="8" spans="1:3" ht="30" customHeight="1" x14ac:dyDescent="0.25">
      <c r="A8" s="53"/>
      <c r="B8" s="59" t="s">
        <v>32</v>
      </c>
      <c r="C8" s="55"/>
    </row>
    <row r="9" spans="1:3" ht="15" customHeight="1" x14ac:dyDescent="0.25">
      <c r="A9" s="53"/>
      <c r="B9" s="54"/>
      <c r="C9" s="55"/>
    </row>
    <row r="10" spans="1:3" ht="30" customHeight="1" x14ac:dyDescent="0.25">
      <c r="A10" s="53"/>
      <c r="B10" s="54" t="s">
        <v>33</v>
      </c>
      <c r="C10" s="55"/>
    </row>
    <row r="11" spans="1:3" ht="15" customHeight="1" x14ac:dyDescent="0.25">
      <c r="A11" s="53"/>
      <c r="B11" s="54"/>
      <c r="C11" s="55"/>
    </row>
    <row r="12" spans="1:3" ht="30" customHeight="1" x14ac:dyDescent="0.25">
      <c r="A12" s="53"/>
      <c r="B12" s="54" t="s">
        <v>34</v>
      </c>
      <c r="C12" s="55"/>
    </row>
    <row r="13" spans="1:3" ht="15" customHeight="1" x14ac:dyDescent="0.25">
      <c r="A13" s="53"/>
      <c r="B13" s="54"/>
      <c r="C13" s="55"/>
    </row>
    <row r="14" spans="1:3" ht="15" customHeight="1" x14ac:dyDescent="0.3">
      <c r="A14" s="53"/>
      <c r="B14" s="60" t="s">
        <v>35</v>
      </c>
      <c r="C14" s="55"/>
    </row>
    <row r="15" spans="1:3" ht="15" customHeight="1" x14ac:dyDescent="0.25">
      <c r="A15" s="53"/>
      <c r="B15" s="61" t="s">
        <v>36</v>
      </c>
      <c r="C15" s="55"/>
    </row>
    <row r="16" spans="1:3" ht="15" customHeight="1" x14ac:dyDescent="0.25">
      <c r="A16" s="53"/>
      <c r="B16" s="62"/>
      <c r="C16" s="55"/>
    </row>
    <row r="17" spans="1:3" ht="15" x14ac:dyDescent="0.25">
      <c r="A17" s="53"/>
      <c r="B17" s="59" t="s">
        <v>37</v>
      </c>
      <c r="C17" s="55"/>
    </row>
    <row r="18" spans="1:3" ht="14.25" customHeight="1" x14ac:dyDescent="0.25">
      <c r="A18" s="53"/>
      <c r="B18" s="53"/>
      <c r="C18" s="55"/>
    </row>
    <row r="19" spans="1:3" ht="14.25" customHeight="1" x14ac:dyDescent="0.25">
      <c r="A19" s="53"/>
      <c r="B19" s="53"/>
      <c r="C19" s="55"/>
    </row>
    <row r="20" spans="1:3" ht="14.25" customHeight="1" x14ac:dyDescent="0.25">
      <c r="A20" s="53"/>
      <c r="B20" s="53"/>
      <c r="C20" s="55"/>
    </row>
  </sheetData>
  <hyperlinks>
    <hyperlink ref="B4" r:id="rId1" xr:uid="{00000000-0004-0000-0200-000000000000}"/>
    <hyperlink ref="B15" r:id="rId2" xr:uid="{00000000-0004-0000-02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CreditCardPayoff</vt:lpstr>
      <vt:lpstr>Help</vt:lpstr>
      <vt:lpstr>©</vt:lpstr>
      <vt:lpstr>CreditCardPayoff!valuevx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2023-03-27T12:27:23Z</dcterms:created>
  <dcterms:modified xsi:type="dcterms:W3CDTF">2023-03-27T12:27:23Z</dcterms:modified>
</cp:coreProperties>
</file>