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tractor Estimate Templ" sheetId="1" r:id="rId5"/>
    <sheet state="visible" name="Contractor Estimate Template Ex" sheetId="2" r:id="rId6"/>
  </sheets>
  <definedNames/>
  <calcPr/>
</workbook>
</file>

<file path=xl/sharedStrings.xml><?xml version="1.0" encoding="utf-8"?>
<sst xmlns="http://schemas.openxmlformats.org/spreadsheetml/2006/main" count="51" uniqueCount="36">
  <si>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</si>
  <si>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</si>
  <si>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Recipient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</si>
  <si>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</si>
  <si>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</si>
  <si>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</si>
  <si>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</si>
  <si>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</si>
  <si>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</si>
  <si>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</si>
  <si>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</si>
  <si>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</si>
  <si>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</si>
  <si>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</si>
  <si>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</si>
  <si>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</si>
  <si>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</si>
  <si>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</si>
  <si>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</si>
  <si>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</si>
  <si>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BrightBuild Construction Ltd
</t>
    </r>
    <r>
      <rPr>
        <rFont val="Work Sans"/>
        <b val="0"/>
        <color rgb="FF000000"/>
        <sz val="10.0"/>
      </rPr>
      <t>info@brightbuild.com
45 Main Street, Chicago, IL
+1 (312) 555-0198</t>
    </r>
  </si>
  <si>
    <t>John Davis</t>
  </si>
  <si>
    <t>BB-2026-0148</t>
  </si>
  <si>
    <t>johndavis@email.com</t>
  </si>
  <si>
    <t>120 Oak Avenue, Chicago, IL</t>
  </si>
  <si>
    <t>Bank Transfer</t>
  </si>
  <si>
    <t>+1 (312) 555-7842</t>
  </si>
  <si>
    <t>Bathroom renovation labor</t>
  </si>
  <si>
    <t>Plumbing installation</t>
  </si>
  <si>
    <t>Tile flooring (materials + install)</t>
  </si>
  <si>
    <t>Drywall repair</t>
  </si>
  <si>
    <t>Painting (entire bathroom)</t>
  </si>
  <si>
    <t>Electrical work (lighting install)</t>
  </si>
  <si>
    <t>Fixture installation</t>
  </si>
  <si>
    <t>Waste removal</t>
  </si>
  <si>
    <t>Project completed as per agreement. Final inspection passed. Warranty included for 6 months on labor.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</si>
</sst>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3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</border>
    <border>
      <left style="thin">
        <color rgb="FFFFFFFF"/>
      </left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0" fontId="2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6" fillId="0" fontId="4" numFmtId="0" xfId="0" applyAlignment="1" applyBorder="1" applyFont="1">
      <alignment horizontal="left" readingOrder="0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0" fillId="3" fontId="6" numFmtId="0" xfId="0" applyAlignment="1" applyBorder="1" applyFill="1" applyFont="1">
      <alignment horizontal="center" readingOrder="0" vertical="center"/>
    </xf>
    <xf borderId="11" fillId="0" fontId="7" numFmtId="0" xfId="0" applyAlignment="1" applyBorder="1" applyFont="1">
      <alignment horizontal="center" readingOrder="0" vertical="center"/>
    </xf>
    <xf borderId="12" fillId="4" fontId="8" numFmtId="0" xfId="0" applyAlignment="1" applyBorder="1" applyFill="1" applyFont="1">
      <alignment horizontal="center" readingOrder="0" vertical="center"/>
    </xf>
    <xf borderId="13" fillId="0" fontId="3" numFmtId="0" xfId="0" applyBorder="1" applyFont="1"/>
    <xf borderId="12" fillId="0" fontId="5" numFmtId="164" xfId="0" applyAlignment="1" applyBorder="1" applyFont="1" applyNumberFormat="1">
      <alignment horizontal="center" vertical="center"/>
    </xf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center" readingOrder="0" vertical="center"/>
    </xf>
    <xf borderId="12" fillId="0" fontId="5" numFmtId="49" xfId="0" applyAlignment="1" applyBorder="1" applyFont="1" applyNumberFormat="1">
      <alignment horizontal="center" vertical="center"/>
    </xf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9" fillId="0" fontId="4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horizontal="left" readingOrder="0"/>
    </xf>
    <xf borderId="20" fillId="4" fontId="8" numFmtId="0" xfId="0" applyAlignment="1" applyBorder="1" applyFont="1">
      <alignment horizontal="center" readingOrder="0" shrinkToFit="0" vertical="center" wrapText="0"/>
    </xf>
    <xf borderId="21" fillId="4" fontId="8" numFmtId="0" xfId="0" applyAlignment="1" applyBorder="1" applyFont="1">
      <alignment horizontal="center" readingOrder="0" shrinkToFit="0" vertical="center" wrapText="0"/>
    </xf>
    <xf borderId="22" fillId="0" fontId="3" numFmtId="0" xfId="0" applyBorder="1" applyFont="1"/>
    <xf borderId="23" fillId="5" fontId="5" numFmtId="49" xfId="0" applyAlignment="1" applyBorder="1" applyFill="1" applyFont="1" applyNumberFormat="1">
      <alignment horizontal="center"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5" fillId="0" fontId="5" numFmtId="165" xfId="0" applyAlignment="1" applyBorder="1" applyFont="1" applyNumberFormat="1">
      <alignment horizontal="center" shrinkToFit="0" vertical="center" wrapText="1"/>
    </xf>
    <xf borderId="24" fillId="0" fontId="5" numFmtId="165" xfId="0" applyAlignment="1" applyBorder="1" applyFont="1" applyNumberFormat="1">
      <alignment horizontal="center" shrinkToFit="0" vertical="center" wrapText="1"/>
    </xf>
    <xf borderId="26" fillId="5" fontId="5" numFmtId="49" xfId="0" applyAlignment="1" applyBorder="1" applyFont="1" applyNumberFormat="1">
      <alignment horizontal="center" shrinkToFit="0" vertical="center" wrapText="1"/>
    </xf>
    <xf borderId="27" fillId="0" fontId="5" numFmtId="165" xfId="0" applyAlignment="1" applyBorder="1" applyFont="1" applyNumberFormat="1">
      <alignment horizontal="center" shrinkToFit="0" vertical="center" wrapText="1"/>
    </xf>
    <xf borderId="28" fillId="5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9" fillId="0" fontId="3" numFmtId="0" xfId="0" applyBorder="1" applyFont="1"/>
    <xf borderId="30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4" fontId="9" numFmtId="49" xfId="0" applyAlignment="1" applyBorder="1" applyFont="1" applyNumberFormat="1">
      <alignment horizontal="left" readingOrder="0" shrinkToFit="0" vertical="center" wrapText="1"/>
    </xf>
    <xf borderId="36" fillId="0" fontId="10" numFmtId="0" xfId="0" applyAlignment="1" applyBorder="1" applyFont="1">
      <alignment horizontal="right" readingOrder="0" shrinkToFit="0" vertical="center" wrapText="0"/>
    </xf>
    <xf borderId="37" fillId="5" fontId="9" numFmtId="0" xfId="0" applyAlignment="1" applyBorder="1" applyFont="1">
      <alignment horizontal="right" readingOrder="0" shrinkToFit="0" vertical="center" wrapText="0"/>
    </xf>
    <xf borderId="38" fillId="0" fontId="3" numFmtId="0" xfId="0" applyBorder="1" applyFont="1"/>
    <xf borderId="39" fillId="2" fontId="11" numFmtId="165" xfId="0" applyAlignment="1" applyBorder="1" applyFont="1" applyNumberFormat="1">
      <alignment horizontal="center" shrinkToFit="0" vertical="center" wrapText="1"/>
    </xf>
    <xf borderId="40" fillId="0" fontId="3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1" fillId="5" fontId="9" numFmtId="0" xfId="0" applyAlignment="1" applyBorder="1" applyFont="1">
      <alignment horizontal="right" readingOrder="0" shrinkToFit="0" vertical="center" wrapText="0"/>
    </xf>
    <xf borderId="42" fillId="0" fontId="3" numFmtId="0" xfId="0" applyBorder="1" applyFont="1"/>
    <xf borderId="21" fillId="2" fontId="11" numFmtId="9" xfId="0" applyAlignment="1" applyBorder="1" applyFont="1" applyNumberFormat="1">
      <alignment horizontal="center" readingOrder="0" shrinkToFit="0" vertical="center" wrapText="1"/>
    </xf>
    <xf borderId="43" fillId="0" fontId="3" numFmtId="0" xfId="0" applyBorder="1" applyFont="1"/>
    <xf borderId="16" fillId="0" fontId="3" numFmtId="0" xfId="0" applyBorder="1" applyFont="1"/>
    <xf borderId="44" fillId="5" fontId="9" numFmtId="0" xfId="0" applyAlignment="1" applyBorder="1" applyFont="1">
      <alignment horizontal="right" readingOrder="0" shrinkToFit="0" vertical="center" wrapText="0"/>
    </xf>
    <xf borderId="45" fillId="0" fontId="3" numFmtId="0" xfId="0" applyBorder="1" applyFont="1"/>
    <xf borderId="46" fillId="2" fontId="11" numFmtId="165" xfId="0" applyAlignment="1" applyBorder="1" applyFont="1" applyNumberFormat="1">
      <alignment horizontal="center" readingOrder="0" shrinkToFit="0" vertical="center" wrapText="1"/>
    </xf>
    <xf borderId="47" fillId="0" fontId="3" numFmtId="0" xfId="0" applyBorder="1" applyFont="1"/>
    <xf borderId="17" fillId="0" fontId="3" numFmtId="0" xfId="0" applyBorder="1" applyFont="1"/>
    <xf borderId="5" fillId="0" fontId="10" numFmtId="0" xfId="0" applyAlignment="1" applyBorder="1" applyFont="1">
      <alignment horizontal="right" readingOrder="0" shrinkToFit="0" vertical="center" wrapText="0"/>
    </xf>
    <xf borderId="48" fillId="4" fontId="9" numFmtId="0" xfId="0" applyAlignment="1" applyBorder="1" applyFont="1">
      <alignment horizontal="right" readingOrder="0" shrinkToFit="0" vertical="center" wrapText="0"/>
    </xf>
    <xf borderId="49" fillId="0" fontId="3" numFmtId="0" xfId="0" applyBorder="1" applyFont="1"/>
    <xf borderId="50" fillId="5" fontId="11" numFmtId="165" xfId="0" applyAlignment="1" applyBorder="1" applyFont="1" applyNumberFormat="1">
      <alignment horizontal="center" shrinkToFit="0" vertical="center" wrapText="1"/>
    </xf>
    <xf borderId="51" fillId="0" fontId="3" numFmtId="0" xfId="0" applyBorder="1" applyFont="1"/>
    <xf borderId="52" fillId="0" fontId="5" numFmtId="49" xfId="0" applyAlignment="1" applyBorder="1" applyFont="1" applyNumberFormat="1">
      <alignment horizontal="left" shrinkToFit="0" vertical="center" wrapText="1"/>
    </xf>
    <xf borderId="19" fillId="0" fontId="10" numFmtId="0" xfId="0" applyAlignment="1" applyBorder="1" applyFont="1">
      <alignment horizontal="right" readingOrder="0" shrinkToFit="0" vertical="center" wrapText="0"/>
    </xf>
    <xf borderId="19" fillId="0" fontId="12" numFmtId="0" xfId="0" applyAlignment="1" applyBorder="1" applyFont="1">
      <alignment horizontal="right" readingOrder="0" shrinkToFit="0" vertical="center" wrapText="0"/>
    </xf>
    <xf borderId="19" fillId="0" fontId="11" numFmtId="165" xfId="0" applyAlignment="1" applyBorder="1" applyFont="1" applyNumberFormat="1">
      <alignment horizontal="center" shrinkToFit="0" vertical="center" wrapText="1"/>
    </xf>
    <xf borderId="53" fillId="0" fontId="11" numFmtId="165" xfId="0" applyAlignment="1" applyBorder="1" applyFont="1" applyNumberFormat="1">
      <alignment horizontal="center" shrinkToFit="0" vertical="center" wrapText="1"/>
    </xf>
    <xf borderId="54" fillId="3" fontId="13" numFmtId="49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56" fillId="0" fontId="3" numFmtId="0" xfId="0" applyBorder="1" applyFont="1"/>
    <xf borderId="12" fillId="0" fontId="5" numFmtId="164" xfId="0" applyAlignment="1" applyBorder="1" applyFont="1" applyNumberForma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12" fillId="0" fontId="5" numFmtId="49" xfId="0" applyAlignment="1" applyBorder="1" applyFont="1" applyNumberFormat="1">
      <alignment horizontal="center" readingOrder="0" vertical="center"/>
    </xf>
    <xf quotePrefix="1" borderId="17" fillId="0" fontId="5" numFmtId="0" xfId="0" applyAlignment="1" applyBorder="1" applyFont="1">
      <alignment horizontal="left" readingOrder="0" shrinkToFit="0" vertical="center" wrapText="1"/>
    </xf>
    <xf borderId="57" fillId="5" fontId="14" numFmtId="49" xfId="0" applyAlignment="1" applyBorder="1" applyFont="1" applyNumberFormat="1">
      <alignment readingOrder="0"/>
    </xf>
    <xf borderId="58" fillId="0" fontId="14" numFmtId="0" xfId="0" applyAlignment="1" applyBorder="1" applyFont="1">
      <alignment horizontal="center" readingOrder="0"/>
    </xf>
    <xf borderId="57" fillId="0" fontId="14" numFmtId="165" xfId="0" applyAlignment="1" applyBorder="1" applyFont="1" applyNumberFormat="1">
      <alignment horizontal="center" readingOrder="0"/>
    </xf>
    <xf borderId="58" fillId="0" fontId="5" numFmtId="165" xfId="0" applyAlignment="1" applyBorder="1" applyFont="1" applyNumberFormat="1">
      <alignment horizontal="center" shrinkToFit="0" vertical="center" wrapText="1"/>
    </xf>
    <xf borderId="26" fillId="5" fontId="14" numFmtId="49" xfId="0" applyAlignment="1" applyBorder="1" applyFont="1" applyNumberFormat="1">
      <alignment readingOrder="0"/>
    </xf>
    <xf borderId="59" fillId="0" fontId="14" numFmtId="0" xfId="0" applyAlignment="1" applyBorder="1" applyFont="1">
      <alignment horizontal="center" readingOrder="0"/>
    </xf>
    <xf borderId="27" fillId="0" fontId="3" numFmtId="0" xfId="0" applyBorder="1" applyFont="1"/>
    <xf borderId="26" fillId="0" fontId="14" numFmtId="165" xfId="0" applyAlignment="1" applyBorder="1" applyFont="1" applyNumberFormat="1">
      <alignment horizontal="center" readingOrder="0"/>
    </xf>
    <xf borderId="59" fillId="0" fontId="5" numFmtId="165" xfId="0" applyAlignment="1" applyBorder="1" applyFont="1" applyNumberFormat="1">
      <alignment horizontal="center" shrinkToFit="0" vertical="center" wrapText="1"/>
    </xf>
    <xf borderId="59" fillId="0" fontId="5" numFmtId="0" xfId="0" applyAlignment="1" applyBorder="1" applyFont="1">
      <alignment horizontal="center" shrinkToFit="0" vertical="center" wrapText="1"/>
    </xf>
    <xf borderId="26" fillId="0" fontId="5" numFmtId="165" xfId="0" applyAlignment="1" applyBorder="1" applyFont="1" applyNumberFormat="1">
      <alignment horizontal="center" shrinkToFit="0" vertical="center" wrapText="1"/>
    </xf>
    <xf borderId="58" fillId="0" fontId="5" numFmtId="0" xfId="0" applyAlignment="1" applyBorder="1" applyFont="1">
      <alignment horizontal="center" shrinkToFit="0" vertical="center" wrapText="1"/>
    </xf>
    <xf borderId="60" fillId="5" fontId="5" numFmtId="49" xfId="0" applyAlignment="1" applyBorder="1" applyFont="1" applyNumberFormat="1">
      <alignment horizontal="center" shrinkToFit="0" vertical="center" wrapText="1"/>
    </xf>
    <xf borderId="61" fillId="0" fontId="5" numFmtId="0" xfId="0" applyAlignment="1" applyBorder="1" applyFont="1">
      <alignment horizontal="center" shrinkToFit="0" vertical="center" wrapText="1"/>
    </xf>
    <xf borderId="62" fillId="0" fontId="3" numFmtId="0" xfId="0" applyBorder="1" applyFont="1"/>
    <xf borderId="60" fillId="0" fontId="5" numFmtId="165" xfId="0" applyAlignment="1" applyBorder="1" applyFont="1" applyNumberFormat="1">
      <alignment horizontal="center" shrinkToFit="0" vertical="center" wrapText="1"/>
    </xf>
    <xf borderId="61" fillId="0" fontId="5" numFmtId="165" xfId="0" applyAlignment="1" applyBorder="1" applyFont="1" applyNumberFormat="1">
      <alignment horizontal="center" shrinkToFit="0" vertical="center" wrapText="1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3"/>
      <c r="B3" s="3"/>
      <c r="C3" s="8"/>
      <c r="D3" s="9"/>
      <c r="E3" s="9"/>
      <c r="F3" s="10"/>
    </row>
    <row r="4" ht="6.75" customHeight="1">
      <c r="A4" s="11"/>
      <c r="B4" s="12"/>
      <c r="C4" s="13"/>
      <c r="D4" s="14"/>
      <c r="E4" s="14"/>
      <c r="F4" s="14"/>
    </row>
    <row r="5" ht="21.75" customHeight="1">
      <c r="A5" s="15" t="s">
        <v>2</v>
      </c>
      <c r="B5" s="16"/>
      <c r="C5" s="17" t="s">
        <v>3</v>
      </c>
      <c r="D5" s="18"/>
      <c r="E5" s="19"/>
      <c r="F5" s="18"/>
    </row>
    <row r="6" ht="21.75" customHeight="1">
      <c r="A6" s="20" t="s">
        <v>4</v>
      </c>
      <c r="B6" s="21"/>
      <c r="C6" s="17" t="s">
        <v>5</v>
      </c>
      <c r="D6" s="18"/>
      <c r="E6" s="22"/>
      <c r="F6" s="18"/>
    </row>
    <row r="7" ht="21.75" customHeight="1">
      <c r="A7" s="23" t="s">
        <v>6</v>
      </c>
      <c r="B7" s="21"/>
      <c r="C7" s="24"/>
      <c r="D7" s="25"/>
      <c r="E7" s="10"/>
      <c r="F7" s="25"/>
    </row>
    <row r="8" ht="21.75" customHeight="1">
      <c r="A8" s="23" t="s">
        <v>7</v>
      </c>
      <c r="B8" s="21"/>
      <c r="C8" s="17" t="s">
        <v>8</v>
      </c>
      <c r="D8" s="18"/>
      <c r="E8" s="26"/>
      <c r="F8" s="18"/>
    </row>
    <row r="9" ht="21.75" customHeight="1">
      <c r="A9" s="27" t="s">
        <v>9</v>
      </c>
      <c r="B9" s="28"/>
      <c r="C9" s="24"/>
      <c r="D9" s="25"/>
      <c r="E9" s="10"/>
      <c r="F9" s="25"/>
    </row>
    <row r="10" ht="7.5" customHeight="1">
      <c r="A10" s="29"/>
      <c r="B10" s="13"/>
      <c r="C10" s="13"/>
      <c r="D10" s="14"/>
      <c r="E10" s="14"/>
      <c r="F10" s="30"/>
    </row>
    <row r="11">
      <c r="A11" s="31" t="s">
        <v>10</v>
      </c>
      <c r="B11" s="32" t="s">
        <v>11</v>
      </c>
      <c r="C11" s="33"/>
      <c r="D11" s="31" t="s">
        <v>12</v>
      </c>
      <c r="E11" s="32" t="s">
        <v>13</v>
      </c>
      <c r="F11" s="33"/>
    </row>
    <row r="12">
      <c r="A12" s="34"/>
      <c r="B12" s="35"/>
      <c r="C12" s="36"/>
      <c r="D12" s="37"/>
      <c r="E12" s="38">
        <f t="shared" ref="E12:E22" si="1">C12*D12</f>
        <v>0</v>
      </c>
      <c r="F12" s="36"/>
    </row>
    <row r="13">
      <c r="A13" s="39"/>
      <c r="B13" s="35"/>
      <c r="C13" s="36"/>
      <c r="D13" s="40"/>
      <c r="E13" s="38">
        <f t="shared" si="1"/>
        <v>0</v>
      </c>
      <c r="F13" s="36"/>
    </row>
    <row r="14">
      <c r="A14" s="39"/>
      <c r="B14" s="35"/>
      <c r="C14" s="36"/>
      <c r="D14" s="40"/>
      <c r="E14" s="38">
        <f t="shared" si="1"/>
        <v>0</v>
      </c>
      <c r="F14" s="36"/>
    </row>
    <row r="15">
      <c r="A15" s="39"/>
      <c r="B15" s="35"/>
      <c r="C15" s="36"/>
      <c r="D15" s="40"/>
      <c r="E15" s="38">
        <f t="shared" si="1"/>
        <v>0</v>
      </c>
      <c r="F15" s="36"/>
    </row>
    <row r="16">
      <c r="A16" s="39"/>
      <c r="B16" s="35"/>
      <c r="C16" s="36"/>
      <c r="D16" s="40"/>
      <c r="E16" s="38">
        <f t="shared" si="1"/>
        <v>0</v>
      </c>
      <c r="F16" s="36"/>
    </row>
    <row r="17">
      <c r="A17" s="39"/>
      <c r="B17" s="35"/>
      <c r="C17" s="36"/>
      <c r="D17" s="40"/>
      <c r="E17" s="38">
        <f t="shared" si="1"/>
        <v>0</v>
      </c>
      <c r="F17" s="36"/>
    </row>
    <row r="18">
      <c r="A18" s="39"/>
      <c r="B18" s="35"/>
      <c r="C18" s="36"/>
      <c r="D18" s="40"/>
      <c r="E18" s="38">
        <f t="shared" si="1"/>
        <v>0</v>
      </c>
      <c r="F18" s="36"/>
    </row>
    <row r="19">
      <c r="A19" s="39"/>
      <c r="B19" s="35"/>
      <c r="C19" s="36"/>
      <c r="D19" s="40"/>
      <c r="E19" s="38">
        <f t="shared" si="1"/>
        <v>0</v>
      </c>
      <c r="F19" s="36"/>
    </row>
    <row r="20">
      <c r="A20" s="39"/>
      <c r="B20" s="35"/>
      <c r="C20" s="36"/>
      <c r="D20" s="40"/>
      <c r="E20" s="38">
        <f t="shared" si="1"/>
        <v>0</v>
      </c>
      <c r="F20" s="36"/>
    </row>
    <row r="21">
      <c r="A21" s="39"/>
      <c r="B21" s="35"/>
      <c r="C21" s="36"/>
      <c r="D21" s="40"/>
      <c r="E21" s="38">
        <f t="shared" si="1"/>
        <v>0</v>
      </c>
      <c r="F21" s="36"/>
    </row>
    <row r="22">
      <c r="A22" s="41"/>
      <c r="B22" s="42"/>
      <c r="C22" s="43"/>
      <c r="D22" s="44"/>
      <c r="E22" s="45">
        <f t="shared" si="1"/>
        <v>0</v>
      </c>
      <c r="F22" s="43"/>
    </row>
    <row r="23" ht="21.0" customHeight="1">
      <c r="A23" s="46"/>
      <c r="B23" s="47"/>
      <c r="C23" s="48"/>
      <c r="D23" s="48"/>
      <c r="E23" s="48"/>
      <c r="F23" s="49"/>
    </row>
    <row r="24" ht="21.0" customHeight="1">
      <c r="A24" s="50" t="s">
        <v>14</v>
      </c>
      <c r="B24" s="51"/>
      <c r="C24" s="52" t="s">
        <v>15</v>
      </c>
      <c r="D24" s="53"/>
      <c r="E24" s="54">
        <f>SUM(E12:E22)</f>
        <v>0</v>
      </c>
      <c r="F24" s="55"/>
    </row>
    <row r="25" ht="21.0" customHeight="1">
      <c r="A25" s="56"/>
      <c r="B25" s="51"/>
      <c r="C25" s="57" t="s">
        <v>16</v>
      </c>
      <c r="D25" s="58"/>
      <c r="E25" s="59">
        <v>0.0</v>
      </c>
      <c r="F25" s="60"/>
    </row>
    <row r="26" ht="21.0" customHeight="1">
      <c r="A26" s="61"/>
      <c r="B26" s="51"/>
      <c r="C26" s="62" t="s">
        <v>17</v>
      </c>
      <c r="D26" s="63"/>
      <c r="E26" s="64">
        <f>E24*E25</f>
        <v>0</v>
      </c>
      <c r="F26" s="65"/>
    </row>
    <row r="27" ht="21.0" customHeight="1">
      <c r="A27" s="66"/>
      <c r="B27" s="67"/>
      <c r="C27" s="68" t="s">
        <v>18</v>
      </c>
      <c r="D27" s="69"/>
      <c r="E27" s="70">
        <f>E24+E26</f>
        <v>0</v>
      </c>
      <c r="F27" s="71"/>
    </row>
    <row r="28" ht="9.0" customHeight="1">
      <c r="A28" s="72"/>
      <c r="B28" s="73"/>
      <c r="C28" s="74"/>
      <c r="D28" s="74"/>
      <c r="E28" s="75"/>
      <c r="F28" s="76"/>
    </row>
    <row r="29" ht="31.5" customHeight="1">
      <c r="A29" s="77" t="s">
        <v>19</v>
      </c>
      <c r="B29" s="78"/>
      <c r="C29" s="78"/>
      <c r="D29" s="78"/>
      <c r="E29" s="78"/>
      <c r="F29" s="79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3"/>
      <c r="B3" s="3"/>
      <c r="C3" s="8"/>
      <c r="D3" s="9"/>
      <c r="E3" s="9"/>
      <c r="F3" s="10"/>
    </row>
    <row r="4" ht="6.75" customHeight="1">
      <c r="A4" s="11"/>
      <c r="B4" s="12"/>
      <c r="C4" s="13"/>
      <c r="D4" s="14"/>
      <c r="E4" s="14"/>
      <c r="F4" s="14"/>
    </row>
    <row r="5" ht="21.75" customHeight="1">
      <c r="A5" s="15" t="s">
        <v>2</v>
      </c>
      <c r="B5" s="16"/>
      <c r="C5" s="17" t="s">
        <v>3</v>
      </c>
      <c r="D5" s="18"/>
      <c r="E5" s="80">
        <v>46202.0</v>
      </c>
      <c r="F5" s="18"/>
    </row>
    <row r="6" ht="21.75" customHeight="1">
      <c r="A6" s="20" t="s">
        <v>21</v>
      </c>
      <c r="B6" s="21"/>
      <c r="C6" s="17" t="s">
        <v>5</v>
      </c>
      <c r="D6" s="18"/>
      <c r="E6" s="81" t="s">
        <v>22</v>
      </c>
      <c r="F6" s="18"/>
    </row>
    <row r="7" ht="21.75" customHeight="1">
      <c r="A7" s="23" t="s">
        <v>23</v>
      </c>
      <c r="B7" s="21"/>
      <c r="C7" s="24"/>
      <c r="D7" s="25"/>
      <c r="E7" s="10"/>
      <c r="F7" s="25"/>
    </row>
    <row r="8" ht="21.75" customHeight="1">
      <c r="A8" s="23" t="s">
        <v>24</v>
      </c>
      <c r="B8" s="21"/>
      <c r="C8" s="17" t="s">
        <v>8</v>
      </c>
      <c r="D8" s="18"/>
      <c r="E8" s="82" t="s">
        <v>25</v>
      </c>
      <c r="F8" s="18"/>
    </row>
    <row r="9" ht="21.75" customHeight="1">
      <c r="A9" s="83" t="s">
        <v>26</v>
      </c>
      <c r="B9" s="28"/>
      <c r="C9" s="24"/>
      <c r="D9" s="25"/>
      <c r="E9" s="10"/>
      <c r="F9" s="25"/>
    </row>
    <row r="10" ht="7.5" customHeight="1">
      <c r="A10" s="29"/>
      <c r="B10" s="13"/>
      <c r="C10" s="13"/>
      <c r="D10" s="14"/>
      <c r="E10" s="14"/>
      <c r="F10" s="30"/>
    </row>
    <row r="11">
      <c r="A11" s="31" t="s">
        <v>10</v>
      </c>
      <c r="B11" s="32" t="s">
        <v>11</v>
      </c>
      <c r="C11" s="33"/>
      <c r="D11" s="31" t="s">
        <v>12</v>
      </c>
      <c r="E11" s="32" t="s">
        <v>13</v>
      </c>
      <c r="F11" s="33"/>
    </row>
    <row r="12">
      <c r="A12" s="84" t="s">
        <v>27</v>
      </c>
      <c r="B12" s="85">
        <v>1.0</v>
      </c>
      <c r="C12" s="36"/>
      <c r="D12" s="86">
        <v>2500.0</v>
      </c>
      <c r="E12" s="87">
        <f t="shared" ref="E12:E19" si="1">B12*D12</f>
        <v>2500</v>
      </c>
      <c r="F12" s="36"/>
    </row>
    <row r="13">
      <c r="A13" s="88" t="s">
        <v>28</v>
      </c>
      <c r="B13" s="89">
        <v>1.0</v>
      </c>
      <c r="C13" s="90"/>
      <c r="D13" s="91">
        <v>1200.0</v>
      </c>
      <c r="E13" s="92">
        <f t="shared" si="1"/>
        <v>1200</v>
      </c>
      <c r="F13" s="90"/>
    </row>
    <row r="14">
      <c r="A14" s="88" t="s">
        <v>29</v>
      </c>
      <c r="B14" s="89">
        <v>1.0</v>
      </c>
      <c r="C14" s="90"/>
      <c r="D14" s="91">
        <v>1800.0</v>
      </c>
      <c r="E14" s="92">
        <f t="shared" si="1"/>
        <v>1800</v>
      </c>
      <c r="F14" s="90"/>
    </row>
    <row r="15">
      <c r="A15" s="88" t="s">
        <v>30</v>
      </c>
      <c r="B15" s="89">
        <v>3.0</v>
      </c>
      <c r="C15" s="90"/>
      <c r="D15" s="91">
        <v>150.0</v>
      </c>
      <c r="E15" s="92">
        <f t="shared" si="1"/>
        <v>450</v>
      </c>
      <c r="F15" s="90"/>
    </row>
    <row r="16">
      <c r="A16" s="88" t="s">
        <v>31</v>
      </c>
      <c r="B16" s="89">
        <v>1.0</v>
      </c>
      <c r="C16" s="90"/>
      <c r="D16" s="91">
        <v>600.0</v>
      </c>
      <c r="E16" s="92">
        <f t="shared" si="1"/>
        <v>600</v>
      </c>
      <c r="F16" s="90"/>
    </row>
    <row r="17">
      <c r="A17" s="88" t="s">
        <v>32</v>
      </c>
      <c r="B17" s="89">
        <v>2.0</v>
      </c>
      <c r="C17" s="90"/>
      <c r="D17" s="91">
        <v>200.0</v>
      </c>
      <c r="E17" s="92">
        <f t="shared" si="1"/>
        <v>400</v>
      </c>
      <c r="F17" s="90"/>
    </row>
    <row r="18">
      <c r="A18" s="88" t="s">
        <v>33</v>
      </c>
      <c r="B18" s="89">
        <v>4.0</v>
      </c>
      <c r="C18" s="90"/>
      <c r="D18" s="91">
        <v>75.0</v>
      </c>
      <c r="E18" s="92">
        <f t="shared" si="1"/>
        <v>300</v>
      </c>
      <c r="F18" s="90"/>
    </row>
    <row r="19">
      <c r="A19" s="88" t="s">
        <v>34</v>
      </c>
      <c r="B19" s="89">
        <v>1.0</v>
      </c>
      <c r="C19" s="90"/>
      <c r="D19" s="91">
        <v>250.0</v>
      </c>
      <c r="E19" s="92">
        <f t="shared" si="1"/>
        <v>250</v>
      </c>
      <c r="F19" s="90"/>
    </row>
    <row r="20">
      <c r="A20" s="39"/>
      <c r="B20" s="93"/>
      <c r="C20" s="90"/>
      <c r="D20" s="94"/>
      <c r="E20" s="92"/>
      <c r="F20" s="90"/>
    </row>
    <row r="21">
      <c r="A21" s="39"/>
      <c r="B21" s="95"/>
      <c r="C21" s="36"/>
      <c r="D21" s="94"/>
      <c r="E21" s="87"/>
      <c r="F21" s="36"/>
    </row>
    <row r="22">
      <c r="A22" s="96"/>
      <c r="B22" s="97"/>
      <c r="C22" s="98"/>
      <c r="D22" s="99"/>
      <c r="E22" s="100"/>
      <c r="F22" s="98"/>
    </row>
    <row r="23" ht="21.0" customHeight="1">
      <c r="A23" s="46"/>
      <c r="B23" s="47"/>
      <c r="C23" s="48"/>
      <c r="D23" s="48"/>
      <c r="E23" s="48"/>
      <c r="F23" s="49"/>
    </row>
    <row r="24" ht="21.0" customHeight="1">
      <c r="A24" s="50" t="s">
        <v>14</v>
      </c>
      <c r="B24" s="51"/>
      <c r="C24" s="52" t="s">
        <v>15</v>
      </c>
      <c r="D24" s="53"/>
      <c r="E24" s="54">
        <f>SUM(E12:E22)</f>
        <v>7500</v>
      </c>
      <c r="F24" s="55"/>
    </row>
    <row r="25" ht="21.0" customHeight="1">
      <c r="A25" s="101" t="s">
        <v>35</v>
      </c>
      <c r="B25" s="51"/>
      <c r="C25" s="57" t="s">
        <v>16</v>
      </c>
      <c r="D25" s="58"/>
      <c r="E25" s="59">
        <v>0.08</v>
      </c>
      <c r="F25" s="60"/>
    </row>
    <row r="26" ht="21.0" customHeight="1">
      <c r="A26" s="61"/>
      <c r="B26" s="51"/>
      <c r="C26" s="62" t="s">
        <v>17</v>
      </c>
      <c r="D26" s="63"/>
      <c r="E26" s="64">
        <f>E24*E25</f>
        <v>600</v>
      </c>
      <c r="F26" s="65"/>
    </row>
    <row r="27" ht="21.0" customHeight="1">
      <c r="A27" s="66"/>
      <c r="B27" s="67"/>
      <c r="C27" s="68" t="s">
        <v>18</v>
      </c>
      <c r="D27" s="69"/>
      <c r="E27" s="70">
        <f>E24+E26</f>
        <v>8100</v>
      </c>
      <c r="F27" s="71"/>
    </row>
    <row r="28" ht="9.0" customHeight="1">
      <c r="A28" s="72"/>
      <c r="B28" s="73"/>
      <c r="C28" s="74"/>
      <c r="D28" s="74"/>
      <c r="E28" s="75"/>
      <c r="F28" s="76"/>
    </row>
    <row r="29" ht="31.5" customHeight="1">
      <c r="A29" s="77" t="s">
        <v>19</v>
      </c>
      <c r="B29" s="78"/>
      <c r="C29" s="78"/>
      <c r="D29" s="78"/>
      <c r="E29" s="78"/>
      <c r="F29" s="79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